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5790" activeTab="3"/>
  </bookViews>
  <sheets>
    <sheet name="CIS" sheetId="1" r:id="rId1"/>
    <sheet name="CBS" sheetId="2" r:id="rId2"/>
    <sheet name="CFS" sheetId="3" r:id="rId3"/>
    <sheet name="CSCE" sheetId="4" r:id="rId4"/>
  </sheets>
  <definedNames>
    <definedName name="_xlnm.Print_Area" localSheetId="1">'CBS'!$A$1:$H$45</definedName>
    <definedName name="_xlnm.Print_Area" localSheetId="2">'CFS'!$A$1:$F$48</definedName>
    <definedName name="_xlnm.Print_Area" localSheetId="0">'CIS'!$A$1:$H$27</definedName>
    <definedName name="_xlnm.Print_Area" localSheetId="3">'CSCE'!$A$1:$K$36</definedName>
  </definedNames>
  <calcPr fullCalcOnLoad="1"/>
</workbook>
</file>

<file path=xl/sharedStrings.xml><?xml version="1.0" encoding="utf-8"?>
<sst xmlns="http://schemas.openxmlformats.org/spreadsheetml/2006/main" count="118" uniqueCount="86">
  <si>
    <t>Nakamichi Corporation Berhad</t>
  </si>
  <si>
    <t>Condensed Consolidated Income Statements</t>
  </si>
  <si>
    <t>Current</t>
  </si>
  <si>
    <t>Qtr Ended</t>
  </si>
  <si>
    <t>Comparative</t>
  </si>
  <si>
    <t>Cummulative</t>
  </si>
  <si>
    <t>to date</t>
  </si>
  <si>
    <t>Revenue</t>
  </si>
  <si>
    <t>Operating Expenses</t>
  </si>
  <si>
    <t>Profit from Operations</t>
  </si>
  <si>
    <t>Profit before tax</t>
  </si>
  <si>
    <t>Taxation</t>
  </si>
  <si>
    <t>Net Profit for the period</t>
  </si>
  <si>
    <t>Company No. 301384-H</t>
  </si>
  <si>
    <t>Condensed Consolidated Balance Sheets</t>
  </si>
  <si>
    <t>Quarter ended at</t>
  </si>
  <si>
    <t xml:space="preserve">Year ended </t>
  </si>
  <si>
    <t>Property, Plant &amp; Equipment</t>
  </si>
  <si>
    <t>Inventories</t>
  </si>
  <si>
    <t>Share Capital</t>
  </si>
  <si>
    <t>Reserves</t>
  </si>
  <si>
    <t>Condensed Consolidated Cash Flow Statements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</si>
  <si>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</si>
  <si>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</si>
  <si>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</si>
  <si>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</si>
  <si>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</si>
  <si>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</si>
  <si>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</si>
  <si>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</si>
  <si>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</si>
  <si>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</si>
  <si>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Other investments</t>
  </si>
  <si>
    <t>Financing Activities</t>
  </si>
  <si>
    <t>Bank borrowings</t>
  </si>
  <si>
    <t>Net Change in Cash &amp; Cash Equivalents</t>
  </si>
  <si>
    <t>Cash &amp; Cash Equivalents at beginning of year</t>
  </si>
  <si>
    <t>Cash &amp; Cash Equivalents at end of year</t>
  </si>
  <si>
    <t xml:space="preserve">Reserve </t>
  </si>
  <si>
    <t>attributable to</t>
  </si>
  <si>
    <t>Capital</t>
  </si>
  <si>
    <t>revenue</t>
  </si>
  <si>
    <t>Retained Profits</t>
  </si>
  <si>
    <t>Total</t>
  </si>
  <si>
    <t>Condensed Consolidated Statements of Changes in Equity</t>
  </si>
  <si>
    <t>Balance at beginning of year</t>
  </si>
  <si>
    <t>Movements during the period (cummulative)</t>
  </si>
  <si>
    <t>Balance at end of period</t>
  </si>
  <si>
    <t xml:space="preserve">(The Condensed Consolidated Income Statements should be read in conjuction </t>
  </si>
  <si>
    <t xml:space="preserve">(The Condensed Consolidated Balance Sheets should be read in conjuction with the Annual </t>
  </si>
  <si>
    <t>NON-CURRENT ASSETS</t>
  </si>
  <si>
    <t>CURRENT ASSETS</t>
  </si>
  <si>
    <t>Trade receivables</t>
  </si>
  <si>
    <t>Other Receivables</t>
  </si>
  <si>
    <t>Cash and bank balances</t>
  </si>
  <si>
    <t>CURRENT LIABILITIES</t>
  </si>
  <si>
    <t>Short term borrowings</t>
  </si>
  <si>
    <t>Trade Payables</t>
  </si>
  <si>
    <t>Other Payables</t>
  </si>
  <si>
    <t>NET CURRENT ASSETS</t>
  </si>
  <si>
    <t>FINANCED BY:</t>
  </si>
  <si>
    <t>(RM'000)</t>
  </si>
  <si>
    <t>Finance costs-net</t>
  </si>
  <si>
    <t>Other Operating Income/(Loss)</t>
  </si>
  <si>
    <t>N/A</t>
  </si>
  <si>
    <t>EPS - Basic   (sen)</t>
  </si>
  <si>
    <t xml:space="preserve">        - Diluted   (sen)</t>
  </si>
  <si>
    <t>-</t>
  </si>
  <si>
    <t>Notes :</t>
  </si>
  <si>
    <t>2. MASB 26 - Interim Financial Reporting is effective for accounting periods beginning on or after</t>
  </si>
  <si>
    <t>1. The Condensed Consolidated Statements of Changes in Equity should be read in conjuction with the Annual Financial Report for the</t>
  </si>
  <si>
    <t xml:space="preserve">1.The Condensed Consolidated Cash Flow Statements should be read in conjuction with the Annual </t>
  </si>
  <si>
    <t xml:space="preserve">    quarter for reportings after the adoption of MASB 26, no comparative figures are available.</t>
  </si>
  <si>
    <t xml:space="preserve">    comparative figures are available.</t>
  </si>
  <si>
    <t>As at 31 March 2003</t>
  </si>
  <si>
    <t>3 month quarter ended 31 March 2003</t>
  </si>
  <si>
    <t>For the quarter ended 31 March 2003</t>
  </si>
  <si>
    <t>3 month</t>
  </si>
  <si>
    <t xml:space="preserve">    1 July 2002. As this is the third quarter for reportings after the adoption of MASB 26, no</t>
  </si>
  <si>
    <t>2. MASB 26 - Interim Financial Reporting is effective for accounting periods beginning on or after 1 July 2002. As this is the third</t>
  </si>
  <si>
    <t>with the Annual Financial Report for the year ended 31st December 2002)</t>
  </si>
  <si>
    <t>Financial Report for the year ended 31st December 2002)</t>
  </si>
  <si>
    <t xml:space="preserve">    Financial Report for the year ended 31st December 2002.</t>
  </si>
  <si>
    <t xml:space="preserve">     year ended 31st December 2002.</t>
  </si>
  <si>
    <t xml:space="preserve">3 month </t>
  </si>
  <si>
    <t>ended 31 Mar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</si>
</sst>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mm/dd/yy"/>
    <numFmt numFmtId="166" formatCode="_(* #,##0_);_(* \(#,##0\);_(* &quot;-&quot;??_);_(@_)"/>
    <numFmt numFmtId="167" formatCode="0.0;[Red]0.0"/>
    <numFmt numFmtId="168" formatCode="0.00;[Red]0.00"/>
    <numFmt numFmtId="169" formatCode="0;[Red]0"/>
    <numFmt numFmtId="170" formatCode="_(* #,##0.0_);_(* \(#,##0.0\);_(* &quot;-&quot;??_);_(@_)"/>
    <numFmt numFmtId="171" formatCode="0_);[Red]\(0\)"/>
    <numFmt numFmtId="172" formatCode="0.0"/>
  </numFmts>
  <fonts count="1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justify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43" fontId="0" fillId="0" borderId="0" xfId="0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66" fontId="1" fillId="0" borderId="0" xfId="15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6" fontId="12" fillId="0" borderId="1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6" fontId="0" fillId="0" borderId="2" xfId="15" applyNumberFormat="1" applyFill="1" applyBorder="1" applyAlignment="1">
      <alignment/>
    </xf>
    <xf numFmtId="166" fontId="0" fillId="0" borderId="0" xfId="15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4" xfId="15" applyNumberFormat="1" applyFill="1" applyBorder="1" applyAlignment="1">
      <alignment/>
    </xf>
    <xf numFmtId="166" fontId="0" fillId="0" borderId="3" xfId="15" applyNumberFormat="1" applyFill="1" applyBorder="1" applyAlignment="1">
      <alignment/>
    </xf>
    <xf numFmtId="166" fontId="1" fillId="0" borderId="0" xfId="15" applyNumberFormat="1" applyFont="1" applyFill="1" applyBorder="1" applyAlignment="1">
      <alignment/>
    </xf>
    <xf numFmtId="166" fontId="1" fillId="0" borderId="0" xfId="15" applyNumberFormat="1" applyFont="1" applyFill="1" applyBorder="1" applyAlignment="1">
      <alignment horizontal="center"/>
    </xf>
    <xf numFmtId="166" fontId="1" fillId="0" borderId="1" xfId="15" applyNumberFormat="1" applyFont="1" applyFill="1" applyBorder="1" applyAlignment="1">
      <alignment/>
    </xf>
    <xf numFmtId="166" fontId="12" fillId="0" borderId="1" xfId="15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justify"/>
    </xf>
    <xf numFmtId="166" fontId="0" fillId="0" borderId="0" xfId="15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166" fontId="9" fillId="0" borderId="0" xfId="15" applyNumberFormat="1" applyFont="1" applyAlignment="1" applyProtection="1">
      <alignment/>
      <protection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9">
      <selection activeCell="F22" sqref="F22"/>
    </sheetView>
  </sheetViews>
  <sheetFormatPr defaultColWidth="9.140625" defaultRowHeight="12.75"/>
  <cols>
    <col min="1" max="1" width="26.7109375" style="1" customWidth="1"/>
    <col min="2" max="2" width="9.57421875" style="1" bestFit="1" customWidth="1"/>
    <col min="3" max="3" width="4.7109375" style="1" customWidth="1"/>
    <col min="4" max="4" width="10.8515625" style="1" customWidth="1"/>
    <col min="5" max="5" width="5.00390625" style="1" customWidth="1"/>
    <col min="6" max="6" width="10.8515625" style="1" bestFit="1" customWidth="1"/>
    <col min="7" max="7" width="4.421875" style="1" customWidth="1"/>
    <col min="8" max="8" width="11.8515625" style="1" customWidth="1"/>
    <col min="9" max="16384" width="9.140625" style="1" customWidth="1"/>
  </cols>
  <sheetData>
    <row r="1" spans="1:3" ht="15.75">
      <c r="A1" s="16" t="s">
        <v>0</v>
      </c>
      <c r="B1" s="16"/>
      <c r="C1" s="16"/>
    </row>
    <row r="2" ht="12.75">
      <c r="A2" s="2" t="s">
        <v>13</v>
      </c>
    </row>
    <row r="4" spans="1:5" ht="12.75">
      <c r="A4" s="17" t="s">
        <v>1</v>
      </c>
      <c r="B4" s="17"/>
      <c r="C4" s="17"/>
      <c r="D4" s="5"/>
      <c r="E4" s="5"/>
    </row>
    <row r="5" spans="1:5" ht="12.75">
      <c r="A5" s="17" t="s">
        <v>76</v>
      </c>
      <c r="B5" s="17"/>
      <c r="C5" s="17"/>
      <c r="D5" s="5"/>
      <c r="E5" s="5"/>
    </row>
    <row r="7" spans="1:8" ht="12.75">
      <c r="A7" s="15"/>
      <c r="B7" s="28">
        <v>2003</v>
      </c>
      <c r="C7" s="28"/>
      <c r="D7" s="28">
        <v>2002</v>
      </c>
      <c r="E7" s="28"/>
      <c r="F7" s="28">
        <v>2003</v>
      </c>
      <c r="G7" s="28"/>
      <c r="H7" s="28">
        <v>2002</v>
      </c>
    </row>
    <row r="8" spans="1:8" ht="12.75">
      <c r="A8" s="15"/>
      <c r="B8" s="19" t="s">
        <v>2</v>
      </c>
      <c r="C8" s="19"/>
      <c r="D8" s="19" t="s">
        <v>4</v>
      </c>
      <c r="E8" s="19"/>
      <c r="F8" s="19" t="s">
        <v>77</v>
      </c>
      <c r="G8" s="19"/>
      <c r="H8" s="19" t="s">
        <v>77</v>
      </c>
    </row>
    <row r="9" spans="1:8" ht="12.75">
      <c r="A9" s="15"/>
      <c r="B9" s="19" t="s">
        <v>3</v>
      </c>
      <c r="C9" s="19"/>
      <c r="D9" s="19" t="s">
        <v>3</v>
      </c>
      <c r="E9" s="19"/>
      <c r="F9" s="19" t="s">
        <v>5</v>
      </c>
      <c r="G9" s="19"/>
      <c r="H9" s="19" t="s">
        <v>5</v>
      </c>
    </row>
    <row r="10" spans="1:8" ht="12.75">
      <c r="A10" s="15"/>
      <c r="B10" s="29">
        <v>37711</v>
      </c>
      <c r="C10" s="29"/>
      <c r="D10" s="29">
        <v>37346</v>
      </c>
      <c r="E10" s="30"/>
      <c r="F10" s="19" t="s">
        <v>6</v>
      </c>
      <c r="G10" s="19"/>
      <c r="H10" s="19" t="s">
        <v>6</v>
      </c>
    </row>
    <row r="11" spans="1:8" ht="12.75">
      <c r="A11" s="15"/>
      <c r="B11" s="28" t="s">
        <v>61</v>
      </c>
      <c r="C11" s="19"/>
      <c r="D11" s="28" t="s">
        <v>61</v>
      </c>
      <c r="E11" s="19"/>
      <c r="F11" s="28" t="s">
        <v>61</v>
      </c>
      <c r="G11" s="19"/>
      <c r="H11" s="28" t="s">
        <v>61</v>
      </c>
    </row>
    <row r="12" spans="1:8" ht="19.5" customHeight="1">
      <c r="A12" s="15" t="s">
        <v>7</v>
      </c>
      <c r="B12" s="31">
        <v>26157</v>
      </c>
      <c r="C12" s="31"/>
      <c r="D12" s="50">
        <v>42481</v>
      </c>
      <c r="E12" s="50"/>
      <c r="F12" s="50">
        <v>26157</v>
      </c>
      <c r="G12" s="50"/>
      <c r="H12" s="50">
        <v>42481</v>
      </c>
    </row>
    <row r="13" spans="1:8" ht="19.5" customHeight="1">
      <c r="A13" s="15" t="s">
        <v>8</v>
      </c>
      <c r="B13" s="31">
        <v>-26144</v>
      </c>
      <c r="C13" s="31"/>
      <c r="D13" s="50">
        <v>-42288.644</v>
      </c>
      <c r="E13" s="50"/>
      <c r="F13" s="50">
        <v>-26144</v>
      </c>
      <c r="G13" s="50"/>
      <c r="H13" s="50">
        <v>-42288.644</v>
      </c>
    </row>
    <row r="14" spans="1:8" ht="28.5" customHeight="1">
      <c r="A14" s="15" t="s">
        <v>63</v>
      </c>
      <c r="B14" s="31">
        <v>136</v>
      </c>
      <c r="C14" s="31"/>
      <c r="D14" s="50">
        <v>83.583</v>
      </c>
      <c r="E14" s="50"/>
      <c r="F14" s="50">
        <v>136</v>
      </c>
      <c r="G14" s="50"/>
      <c r="H14" s="50">
        <v>83.583</v>
      </c>
    </row>
    <row r="15" spans="1:8" ht="18.75" customHeight="1">
      <c r="A15" s="15" t="s">
        <v>9</v>
      </c>
      <c r="B15" s="31">
        <f>SUM(B12:B14)</f>
        <v>149</v>
      </c>
      <c r="C15" s="31"/>
      <c r="D15" s="50">
        <f>SUM(D12:D14)</f>
        <v>275.93899999999974</v>
      </c>
      <c r="E15" s="50"/>
      <c r="F15" s="50">
        <f>SUM(F12:F14)</f>
        <v>149</v>
      </c>
      <c r="G15" s="50"/>
      <c r="H15" s="50">
        <f>SUM(H12:H14)</f>
        <v>275.93899999999974</v>
      </c>
    </row>
    <row r="16" spans="1:8" ht="19.5" customHeight="1">
      <c r="A16" s="15" t="s">
        <v>62</v>
      </c>
      <c r="B16" s="36">
        <v>-95</v>
      </c>
      <c r="C16" s="31"/>
      <c r="D16" s="52">
        <v>-240.291</v>
      </c>
      <c r="E16" s="50"/>
      <c r="F16" s="53">
        <v>-95</v>
      </c>
      <c r="G16" s="50"/>
      <c r="H16" s="52">
        <v>-240.291</v>
      </c>
    </row>
    <row r="17" spans="1:8" ht="18.75" customHeight="1">
      <c r="A17" s="15" t="s">
        <v>10</v>
      </c>
      <c r="B17" s="32">
        <f>SUM(B15:B16)</f>
        <v>54</v>
      </c>
      <c r="C17" s="32"/>
      <c r="D17" s="54">
        <f>SUM(D15:D16)</f>
        <v>35.64799999999974</v>
      </c>
      <c r="E17" s="54"/>
      <c r="F17" s="54">
        <f>SUM(F15:F16)</f>
        <v>54</v>
      </c>
      <c r="G17" s="54"/>
      <c r="H17" s="54">
        <f>SUM(H15:H16)</f>
        <v>35.64799999999974</v>
      </c>
    </row>
    <row r="18" spans="1:8" ht="18" customHeight="1">
      <c r="A18" s="15" t="s">
        <v>11</v>
      </c>
      <c r="B18" s="35" t="s">
        <v>67</v>
      </c>
      <c r="C18" s="15"/>
      <c r="D18" s="55" t="s">
        <v>67</v>
      </c>
      <c r="E18" s="56"/>
      <c r="F18" s="52">
        <v>0</v>
      </c>
      <c r="G18" s="50"/>
      <c r="H18" s="55" t="s">
        <v>67</v>
      </c>
    </row>
    <row r="19" spans="1:8" ht="19.5" customHeight="1" thickBot="1">
      <c r="A19" s="15" t="s">
        <v>12</v>
      </c>
      <c r="B19" s="34">
        <f>SUM(B17:B18)</f>
        <v>54</v>
      </c>
      <c r="C19" s="32"/>
      <c r="D19" s="57">
        <f>SUM(D17:D18)</f>
        <v>35.64799999999974</v>
      </c>
      <c r="E19" s="54"/>
      <c r="F19" s="57">
        <f>SUM(F17:F18)</f>
        <v>54</v>
      </c>
      <c r="G19" s="54"/>
      <c r="H19" s="57">
        <f>SUM(H17:H18)</f>
        <v>35.64799999999974</v>
      </c>
    </row>
    <row r="20" spans="1:8" ht="19.5" customHeight="1">
      <c r="A20" s="15"/>
      <c r="B20" s="32"/>
      <c r="C20" s="32"/>
      <c r="D20" s="54"/>
      <c r="E20" s="54"/>
      <c r="F20" s="54"/>
      <c r="G20" s="54"/>
      <c r="H20" s="51"/>
    </row>
    <row r="21" spans="1:8" ht="12.75">
      <c r="A21" s="15" t="s">
        <v>65</v>
      </c>
      <c r="B21" s="37">
        <v>0.1</v>
      </c>
      <c r="C21" s="33"/>
      <c r="D21" s="58">
        <v>0.06</v>
      </c>
      <c r="E21" s="58"/>
      <c r="F21" s="59">
        <v>0.1</v>
      </c>
      <c r="G21" s="60"/>
      <c r="H21" s="61">
        <v>0.06</v>
      </c>
    </row>
    <row r="22" spans="1:8" ht="12.75">
      <c r="A22" s="15" t="s">
        <v>66</v>
      </c>
      <c r="B22" s="19" t="s">
        <v>64</v>
      </c>
      <c r="C22" s="15"/>
      <c r="D22" s="19" t="s">
        <v>64</v>
      </c>
      <c r="E22" s="15"/>
      <c r="F22" s="19" t="s">
        <v>64</v>
      </c>
      <c r="G22" s="15"/>
      <c r="H22" s="19" t="s">
        <v>64</v>
      </c>
    </row>
    <row r="25" spans="1:8" ht="12.75">
      <c r="A25" s="5" t="s">
        <v>48</v>
      </c>
      <c r="B25" s="5"/>
      <c r="C25" s="5"/>
      <c r="D25" s="5"/>
      <c r="E25" s="5"/>
      <c r="F25" s="5"/>
      <c r="G25" s="5"/>
      <c r="H25" s="5"/>
    </row>
    <row r="26" spans="1:8" ht="12.75">
      <c r="A26" s="5" t="s">
        <v>80</v>
      </c>
      <c r="B26" s="5"/>
      <c r="C26" s="5"/>
      <c r="D26" s="5"/>
      <c r="E26" s="5"/>
      <c r="F26" s="5"/>
      <c r="G26" s="5"/>
      <c r="H26" s="5"/>
    </row>
  </sheetData>
  <printOptions/>
  <pageMargins left="1" right="0.25" top="1" bottom="1" header="0.5" footer="0.5"/>
  <pageSetup horizontalDpi="360" verticalDpi="360" orientation="portrait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22">
      <selection activeCell="F38" sqref="F38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.7109375" style="0" customWidth="1"/>
    <col min="4" max="4" width="20.421875" style="0" customWidth="1"/>
    <col min="5" max="5" width="8.421875" style="0" customWidth="1"/>
    <col min="6" max="6" width="14.7109375" style="0" customWidth="1"/>
    <col min="7" max="7" width="9.28125" style="0" bestFit="1" customWidth="1"/>
    <col min="8" max="8" width="14.8515625" style="0" bestFit="1" customWidth="1"/>
    <col min="9" max="9" width="8.7109375" style="0" bestFit="1" customWidth="1"/>
    <col min="10" max="10" width="14.57421875" style="0" bestFit="1" customWidth="1"/>
  </cols>
  <sheetData>
    <row r="1" spans="1:4" ht="15.75">
      <c r="A1" s="16" t="s">
        <v>0</v>
      </c>
      <c r="B1" s="16"/>
      <c r="C1" s="16"/>
      <c r="D1" s="16"/>
    </row>
    <row r="2" spans="1:4" ht="12.75">
      <c r="A2" s="2" t="s">
        <v>13</v>
      </c>
      <c r="B2" s="2"/>
      <c r="C2" s="2"/>
      <c r="D2" s="2"/>
    </row>
    <row r="3" spans="1:4" ht="12.75">
      <c r="A3" s="1"/>
      <c r="B3" s="1"/>
      <c r="C3" s="1"/>
      <c r="D3" s="1"/>
    </row>
    <row r="4" spans="1:4" ht="12.75">
      <c r="A4" s="17" t="s">
        <v>14</v>
      </c>
      <c r="B4" s="17"/>
      <c r="C4" s="17"/>
      <c r="D4" s="17"/>
    </row>
    <row r="5" spans="1:4" ht="12.75">
      <c r="A5" s="17" t="s">
        <v>74</v>
      </c>
      <c r="B5" s="17"/>
      <c r="C5" s="17"/>
      <c r="D5" s="17"/>
    </row>
    <row r="7" spans="6:8" ht="12.75">
      <c r="F7" s="8" t="s">
        <v>15</v>
      </c>
      <c r="H7" s="8" t="s">
        <v>16</v>
      </c>
    </row>
    <row r="8" spans="6:8" ht="12.75">
      <c r="F8" s="9">
        <v>37711</v>
      </c>
      <c r="H8" s="9">
        <v>37621</v>
      </c>
    </row>
    <row r="9" spans="6:8" ht="12.75">
      <c r="F9" s="6" t="s">
        <v>61</v>
      </c>
      <c r="H9" s="6" t="s">
        <v>61</v>
      </c>
    </row>
    <row r="10" spans="6:8" ht="12.75">
      <c r="F10" s="6"/>
      <c r="H10" s="6"/>
    </row>
    <row r="11" spans="1:8" ht="12.75">
      <c r="A11" s="10" t="s">
        <v>50</v>
      </c>
      <c r="B11" s="10"/>
      <c r="C11" s="10"/>
      <c r="D11" s="10"/>
      <c r="F11" s="6"/>
      <c r="H11" s="6"/>
    </row>
    <row r="13" spans="2:10" ht="12.75">
      <c r="B13" t="s">
        <v>17</v>
      </c>
      <c r="F13" s="41">
        <v>34958</v>
      </c>
      <c r="G13" s="42"/>
      <c r="H13" s="41">
        <v>35291</v>
      </c>
      <c r="J13" s="25"/>
    </row>
    <row r="14" spans="6:8" ht="12.75">
      <c r="F14" s="42"/>
      <c r="G14" s="42"/>
      <c r="H14" s="42"/>
    </row>
    <row r="15" spans="1:8" ht="12.75">
      <c r="A15" s="10" t="s">
        <v>51</v>
      </c>
      <c r="B15" s="10"/>
      <c r="C15" s="10"/>
      <c r="D15" s="10"/>
      <c r="F15" s="42"/>
      <c r="G15" s="42"/>
      <c r="H15" s="42"/>
    </row>
    <row r="16" spans="6:8" ht="12.75">
      <c r="F16" s="42"/>
      <c r="G16" s="42"/>
      <c r="H16" s="42"/>
    </row>
    <row r="17" spans="2:8" ht="15.75">
      <c r="B17" t="s">
        <v>18</v>
      </c>
      <c r="F17" s="68">
        <v>43645</v>
      </c>
      <c r="G17" s="42"/>
      <c r="H17" s="41">
        <v>43116</v>
      </c>
    </row>
    <row r="18" spans="2:8" ht="15.75">
      <c r="B18" t="s">
        <v>52</v>
      </c>
      <c r="F18" s="68">
        <v>12390</v>
      </c>
      <c r="G18" s="42"/>
      <c r="H18" s="41">
        <v>169</v>
      </c>
    </row>
    <row r="19" spans="2:10" ht="12.75">
      <c r="B19" t="s">
        <v>53</v>
      </c>
      <c r="E19" s="67"/>
      <c r="F19" s="64">
        <v>45932</v>
      </c>
      <c r="G19" s="43"/>
      <c r="H19" s="41">
        <v>46339</v>
      </c>
      <c r="I19" s="25"/>
      <c r="J19" s="25"/>
    </row>
    <row r="20" spans="2:8" ht="12.75">
      <c r="B20" t="s">
        <v>54</v>
      </c>
      <c r="F20" s="41">
        <v>1084</v>
      </c>
      <c r="G20" s="42"/>
      <c r="H20" s="41">
        <v>8450</v>
      </c>
    </row>
    <row r="21" spans="6:10" ht="12.75">
      <c r="F21" s="40">
        <f>SUM(F17:F20)</f>
        <v>103051</v>
      </c>
      <c r="G21" s="42"/>
      <c r="H21" s="40">
        <f>SUM(H17:H20)</f>
        <v>98074</v>
      </c>
      <c r="J21" s="25"/>
    </row>
    <row r="22" spans="6:8" ht="12.75">
      <c r="F22" s="42"/>
      <c r="G22" s="42"/>
      <c r="H22" s="42"/>
    </row>
    <row r="23" spans="6:8" ht="12.75">
      <c r="F23" s="42"/>
      <c r="G23" s="42"/>
      <c r="H23" s="42"/>
    </row>
    <row r="24" spans="1:8" ht="12.75">
      <c r="A24" s="10" t="s">
        <v>55</v>
      </c>
      <c r="B24" s="10"/>
      <c r="C24" s="10"/>
      <c r="D24" s="10"/>
      <c r="F24" s="42"/>
      <c r="G24" s="42"/>
      <c r="H24" s="42"/>
    </row>
    <row r="25" spans="6:8" ht="12.75">
      <c r="F25" s="42"/>
      <c r="G25" s="42"/>
      <c r="H25" s="42"/>
    </row>
    <row r="26" spans="2:8" ht="12.75">
      <c r="B26" t="s">
        <v>56</v>
      </c>
      <c r="F26" s="41">
        <v>10000</v>
      </c>
      <c r="G26" s="42"/>
      <c r="H26" s="41">
        <v>10000</v>
      </c>
    </row>
    <row r="27" spans="2:8" ht="12.75">
      <c r="B27" t="s">
        <v>57</v>
      </c>
      <c r="F27" s="41">
        <v>18032</v>
      </c>
      <c r="G27" s="42"/>
      <c r="H27" s="41">
        <v>11642</v>
      </c>
    </row>
    <row r="28" spans="2:9" ht="12.75">
      <c r="B28" t="s">
        <v>58</v>
      </c>
      <c r="F28" s="44">
        <v>2600</v>
      </c>
      <c r="G28" s="43"/>
      <c r="H28" s="44">
        <v>4400</v>
      </c>
      <c r="I28" s="25"/>
    </row>
    <row r="29" spans="6:10" ht="12.75">
      <c r="F29" s="40">
        <f>SUM(F26:F28)</f>
        <v>30632</v>
      </c>
      <c r="G29" s="42"/>
      <c r="H29" s="40">
        <f>SUM(H26:H28)</f>
        <v>26042</v>
      </c>
      <c r="J29" s="25"/>
    </row>
    <row r="30" spans="6:8" ht="12.75">
      <c r="F30" s="45"/>
      <c r="G30" s="42"/>
      <c r="H30" s="44"/>
    </row>
    <row r="31" spans="1:8" ht="12.75">
      <c r="A31" s="10" t="s">
        <v>59</v>
      </c>
      <c r="B31" s="10"/>
      <c r="C31" s="10"/>
      <c r="D31" s="10"/>
      <c r="F31" s="46">
        <f>F21-F29</f>
        <v>72419</v>
      </c>
      <c r="G31" s="42"/>
      <c r="H31" s="46">
        <f>H21-H29</f>
        <v>72032</v>
      </c>
    </row>
    <row r="32" spans="6:8" ht="12.75">
      <c r="F32" s="45"/>
      <c r="G32" s="42"/>
      <c r="H32" s="45"/>
    </row>
    <row r="33" spans="6:8" ht="13.5" thickBot="1">
      <c r="F33" s="47">
        <f>+F31+F13</f>
        <v>107377</v>
      </c>
      <c r="G33" s="42"/>
      <c r="H33" s="48">
        <f>+H31+H13</f>
        <v>107323</v>
      </c>
    </row>
    <row r="34" spans="6:8" ht="12.75">
      <c r="F34" s="45"/>
      <c r="G34" s="42"/>
      <c r="H34" s="45"/>
    </row>
    <row r="35" spans="1:8" ht="12.75">
      <c r="A35" s="10" t="s">
        <v>60</v>
      </c>
      <c r="B35" s="10"/>
      <c r="C35" s="10"/>
      <c r="D35" s="10"/>
      <c r="F35" s="45"/>
      <c r="G35" s="42"/>
      <c r="H35" s="45"/>
    </row>
    <row r="36" spans="2:8" ht="12.75">
      <c r="B36" t="s">
        <v>19</v>
      </c>
      <c r="F36" s="44">
        <v>55410.18</v>
      </c>
      <c r="G36" s="42"/>
      <c r="H36" s="44">
        <v>55410.18</v>
      </c>
    </row>
    <row r="37" spans="2:8" ht="12.75">
      <c r="B37" t="s">
        <v>20</v>
      </c>
      <c r="F37" s="44">
        <v>51967</v>
      </c>
      <c r="G37" s="42"/>
      <c r="H37" s="41">
        <v>51913</v>
      </c>
    </row>
    <row r="38" spans="6:8" ht="13.5" thickBot="1">
      <c r="F38" s="49">
        <f>SUM(F36:F37)</f>
        <v>107377.18</v>
      </c>
      <c r="G38" s="42"/>
      <c r="H38" s="49">
        <f>SUM(H36:H37)</f>
        <v>107323.18</v>
      </c>
    </row>
    <row r="39" spans="6:8" ht="12.75">
      <c r="F39" s="20"/>
      <c r="H39" s="20"/>
    </row>
    <row r="40" spans="6:8" ht="12.75">
      <c r="F40" s="20"/>
      <c r="H40" s="20"/>
    </row>
    <row r="41" spans="2:8" ht="12.75">
      <c r="B41" s="65"/>
      <c r="C41" s="65"/>
      <c r="D41" s="65"/>
      <c r="E41" s="65"/>
      <c r="F41" s="66"/>
      <c r="G41" s="65"/>
      <c r="H41" s="66"/>
    </row>
    <row r="42" spans="6:8" ht="12.75">
      <c r="F42" s="20"/>
      <c r="H42" s="20"/>
    </row>
    <row r="43" spans="2:9" ht="12.75">
      <c r="B43" s="5" t="s">
        <v>49</v>
      </c>
      <c r="C43" s="5"/>
      <c r="D43" s="5"/>
      <c r="E43" s="5"/>
      <c r="F43" s="5"/>
      <c r="G43" s="5"/>
      <c r="H43" s="5"/>
      <c r="I43" s="5"/>
    </row>
    <row r="44" spans="2:9" ht="12.75">
      <c r="B44" s="5" t="s">
        <v>81</v>
      </c>
      <c r="C44" s="5"/>
      <c r="D44" s="5"/>
      <c r="E44" s="5"/>
      <c r="F44" s="5"/>
      <c r="G44" s="5"/>
      <c r="H44" s="5"/>
      <c r="I44" s="5"/>
    </row>
    <row r="45" spans="6:8" ht="12.75">
      <c r="F45" s="20"/>
      <c r="H45" s="20"/>
    </row>
    <row r="48" ht="12.75">
      <c r="F48" s="21"/>
    </row>
    <row r="49" ht="12.75">
      <c r="F49" s="21"/>
    </row>
    <row r="50" ht="12.75">
      <c r="F50" s="21"/>
    </row>
    <row r="51" ht="12.75">
      <c r="F51" s="24"/>
    </row>
    <row r="53" spans="6:8" ht="12.75">
      <c r="F53" s="20"/>
      <c r="H53" s="20"/>
    </row>
    <row r="54" ht="12.75">
      <c r="F54" s="21"/>
    </row>
    <row r="55" ht="12.75">
      <c r="F55" s="21"/>
    </row>
    <row r="56" ht="12.75">
      <c r="F56" s="21"/>
    </row>
    <row r="57" ht="12.75">
      <c r="F57" s="21"/>
    </row>
    <row r="58" spans="6:7" ht="12.75">
      <c r="F58" s="21"/>
      <c r="G58" s="22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  <row r="66" ht="12.75">
      <c r="F66" s="21"/>
    </row>
    <row r="67" ht="12.75">
      <c r="F67" s="21"/>
    </row>
    <row r="68" ht="12.75">
      <c r="F68" s="21"/>
    </row>
    <row r="69" ht="12.75">
      <c r="F69" s="21"/>
    </row>
    <row r="70" ht="12.75">
      <c r="F70" s="21"/>
    </row>
    <row r="71" ht="12.75">
      <c r="F71" s="21"/>
    </row>
    <row r="72" ht="12.75">
      <c r="F72" s="24"/>
    </row>
    <row r="73" ht="12.75">
      <c r="F73" s="21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  <row r="83" ht="12.75">
      <c r="F83" s="21"/>
    </row>
    <row r="84" ht="12.75">
      <c r="F84" s="21"/>
    </row>
    <row r="85" ht="12.75">
      <c r="F85" s="21"/>
    </row>
    <row r="86" ht="12.75">
      <c r="F86" s="21"/>
    </row>
    <row r="87" ht="12.75">
      <c r="F87" s="24"/>
    </row>
  </sheetData>
  <printOptions/>
  <pageMargins left="1.5" right="0.5" top="1" bottom="0.5" header="0.5" footer="0.5"/>
  <pageSetup horizontalDpi="600" verticalDpi="600" orientation="portrait" scale="90" r:id="rId1"/>
  <headerFooter alignWithMargins="0">
    <oddFooter>&amp;R&amp;T&amp;D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11" sqref="B11"/>
    </sheetView>
  </sheetViews>
  <sheetFormatPr defaultColWidth="9.140625" defaultRowHeight="12.75"/>
  <cols>
    <col min="1" max="1" width="6.8515625" style="0" customWidth="1"/>
    <col min="2" max="2" width="35.140625" style="0" customWidth="1"/>
    <col min="4" max="4" width="14.00390625" style="0" customWidth="1"/>
    <col min="5" max="5" width="9.57421875" style="0" customWidth="1"/>
    <col min="6" max="6" width="14.140625" style="0" customWidth="1"/>
  </cols>
  <sheetData>
    <row r="1" spans="1:3" ht="15.75">
      <c r="A1" s="16" t="s">
        <v>0</v>
      </c>
      <c r="B1" s="16"/>
      <c r="C1" s="3"/>
    </row>
    <row r="2" spans="1:4" ht="12" customHeight="1">
      <c r="A2" s="2" t="s">
        <v>13</v>
      </c>
      <c r="B2" s="2"/>
      <c r="C2" s="1"/>
      <c r="D2" s="38"/>
    </row>
    <row r="3" spans="1:3" ht="12.75">
      <c r="A3" s="1"/>
      <c r="B3" s="1"/>
      <c r="C3" s="1"/>
    </row>
    <row r="4" spans="1:9" ht="12.75">
      <c r="A4" s="17" t="s">
        <v>21</v>
      </c>
      <c r="B4" s="17"/>
      <c r="C4" s="4"/>
      <c r="E4" s="10"/>
      <c r="F4" s="10"/>
      <c r="H4" s="10"/>
      <c r="I4" s="10"/>
    </row>
    <row r="5" spans="1:3" ht="12.75">
      <c r="A5" s="17" t="s">
        <v>76</v>
      </c>
      <c r="B5" s="17"/>
      <c r="C5" s="4"/>
    </row>
    <row r="8" spans="4:6" ht="12.75">
      <c r="D8" s="7">
        <v>2003</v>
      </c>
      <c r="F8" s="7"/>
    </row>
    <row r="9" spans="4:6" ht="12.75">
      <c r="D9" s="6" t="s">
        <v>84</v>
      </c>
      <c r="F9" s="6"/>
    </row>
    <row r="10" spans="4:6" ht="12.75">
      <c r="D10" s="6" t="s">
        <v>85</v>
      </c>
      <c r="F10" s="6"/>
    </row>
    <row r="11" spans="4:6" ht="12.75">
      <c r="D11" s="6" t="s">
        <v>61</v>
      </c>
      <c r="F11" s="6"/>
    </row>
    <row r="13" spans="1:6" ht="12.75">
      <c r="A13" t="s">
        <v>22</v>
      </c>
      <c r="D13" s="21">
        <v>54</v>
      </c>
      <c r="F13" s="6"/>
    </row>
    <row r="14" ht="12.75">
      <c r="A14" t="s">
        <v>23</v>
      </c>
    </row>
    <row r="16" spans="1:6" ht="12.75">
      <c r="A16" s="10" t="s">
        <v>24</v>
      </c>
      <c r="B16" s="10"/>
      <c r="F16" s="6"/>
    </row>
    <row r="17" spans="1:6" ht="12.75">
      <c r="A17" t="s">
        <v>25</v>
      </c>
      <c r="D17" s="21">
        <v>694</v>
      </c>
      <c r="F17" s="6"/>
    </row>
    <row r="19" spans="1:6" ht="12.75">
      <c r="A19" s="10" t="s">
        <v>26</v>
      </c>
      <c r="B19" s="10"/>
      <c r="D19" s="21">
        <f>SUM(D13:D17)</f>
        <v>748</v>
      </c>
      <c r="F19" s="6"/>
    </row>
    <row r="21" ht="12.75">
      <c r="A21" t="s">
        <v>27</v>
      </c>
    </row>
    <row r="22" spans="1:6" ht="12.75">
      <c r="A22" t="s">
        <v>28</v>
      </c>
      <c r="D22" s="21">
        <v>-12343</v>
      </c>
      <c r="F22" s="6"/>
    </row>
    <row r="23" spans="1:6" ht="12.75">
      <c r="A23" t="s">
        <v>29</v>
      </c>
      <c r="D23" s="21">
        <v>4590</v>
      </c>
      <c r="F23" s="6"/>
    </row>
    <row r="24" spans="1:6" ht="12.75">
      <c r="A24" t="s">
        <v>30</v>
      </c>
      <c r="D24" s="26">
        <f>SUM(D19:D23)</f>
        <v>-7005</v>
      </c>
      <c r="E24" s="21"/>
      <c r="F24" s="62"/>
    </row>
    <row r="26" ht="12.75">
      <c r="A26" t="s">
        <v>31</v>
      </c>
    </row>
    <row r="27" spans="2:6" ht="12.75">
      <c r="B27" t="s">
        <v>32</v>
      </c>
      <c r="D27" s="21">
        <v>-361</v>
      </c>
      <c r="F27" s="6"/>
    </row>
    <row r="28" spans="4:6" ht="12.75">
      <c r="D28" s="23">
        <f>SUM(D27:D27)</f>
        <v>-361</v>
      </c>
      <c r="F28" s="62"/>
    </row>
    <row r="30" ht="12.75">
      <c r="A30" t="s">
        <v>33</v>
      </c>
    </row>
    <row r="31" spans="2:6" ht="12.75">
      <c r="B31" t="s">
        <v>34</v>
      </c>
      <c r="D31" s="21">
        <v>0</v>
      </c>
      <c r="F31" s="6"/>
    </row>
    <row r="32" spans="4:6" ht="12.75">
      <c r="D32" s="23">
        <f>SUM(D31:D31)</f>
        <v>0</v>
      </c>
      <c r="F32" s="62"/>
    </row>
    <row r="34" spans="1:6" ht="12.75">
      <c r="A34" t="s">
        <v>35</v>
      </c>
      <c r="D34" s="25">
        <f>D32+D28+D24</f>
        <v>-7366</v>
      </c>
      <c r="F34" s="6"/>
    </row>
    <row r="36" spans="1:6" ht="12.75">
      <c r="A36" t="s">
        <v>36</v>
      </c>
      <c r="D36" s="21">
        <v>8450</v>
      </c>
      <c r="F36" s="6"/>
    </row>
    <row r="38" spans="1:6" ht="12.75">
      <c r="A38" t="s">
        <v>37</v>
      </c>
      <c r="D38" s="23">
        <f>SUM(D34:D36)</f>
        <v>1084</v>
      </c>
      <c r="F38" s="62"/>
    </row>
    <row r="39" ht="12.75">
      <c r="D39" s="25"/>
    </row>
    <row r="40" ht="12.75">
      <c r="D40" s="25"/>
    </row>
    <row r="41" ht="12.75">
      <c r="A41" t="s">
        <v>68</v>
      </c>
    </row>
    <row r="42" spans="1:8" ht="12.75">
      <c r="A42" s="5" t="s">
        <v>71</v>
      </c>
      <c r="B42" s="5"/>
      <c r="C42" s="5"/>
      <c r="D42" s="5"/>
      <c r="E42" s="5"/>
      <c r="F42" s="5"/>
      <c r="G42" s="5"/>
      <c r="H42" s="5"/>
    </row>
    <row r="43" spans="1:8" ht="12.75">
      <c r="A43" s="5" t="s">
        <v>82</v>
      </c>
      <c r="B43" s="5"/>
      <c r="C43" s="5"/>
      <c r="D43" s="5"/>
      <c r="E43" s="5"/>
      <c r="F43" s="5"/>
      <c r="G43" s="5"/>
      <c r="H43" s="5"/>
    </row>
    <row r="44" spans="1:6" ht="12.75">
      <c r="A44" s="1"/>
      <c r="B44" s="1"/>
      <c r="C44" s="1"/>
      <c r="D44" s="1"/>
      <c r="E44" s="1"/>
      <c r="F44" s="1"/>
    </row>
    <row r="45" spans="1:6" ht="12.75">
      <c r="A45" s="5" t="s">
        <v>69</v>
      </c>
      <c r="B45" s="5"/>
      <c r="C45" s="5"/>
      <c r="D45" s="5"/>
      <c r="E45" s="5"/>
      <c r="F45" s="5"/>
    </row>
    <row r="46" spans="1:6" ht="12.75">
      <c r="A46" s="5" t="s">
        <v>78</v>
      </c>
      <c r="B46" s="5"/>
      <c r="C46" s="5"/>
      <c r="D46" s="5"/>
      <c r="E46" s="5"/>
      <c r="F46" s="5"/>
    </row>
    <row r="47" spans="1:6" ht="12.75">
      <c r="A47" s="5" t="s">
        <v>73</v>
      </c>
      <c r="B47" s="5"/>
      <c r="C47" s="5"/>
      <c r="D47" s="5"/>
      <c r="E47" s="5"/>
      <c r="F47" s="5"/>
    </row>
  </sheetData>
  <printOptions/>
  <pageMargins left="1" right="0.5" top="1" bottom="0.5" header="0.5" footer="0.5"/>
  <pageSetup horizontalDpi="600" verticalDpi="600" orientation="portrait" r:id="rId1"/>
  <headerFooter alignWithMargins="0">
    <oddFooter>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4">
      <selection activeCell="I21" sqref="I21"/>
    </sheetView>
  </sheetViews>
  <sheetFormatPr defaultColWidth="9.140625" defaultRowHeight="12.75"/>
  <cols>
    <col min="1" max="1" width="17.57421875" style="0" customWidth="1"/>
    <col min="3" max="3" width="12.140625" style="0" bestFit="1" customWidth="1"/>
    <col min="4" max="4" width="4.140625" style="0" customWidth="1"/>
    <col min="5" max="5" width="12.28125" style="0" bestFit="1" customWidth="1"/>
    <col min="6" max="6" width="4.28125" style="0" customWidth="1"/>
    <col min="7" max="7" width="12.28125" style="0" bestFit="1" customWidth="1"/>
    <col min="8" max="8" width="4.140625" style="0" customWidth="1"/>
    <col min="9" max="9" width="14.140625" style="0" bestFit="1" customWidth="1"/>
    <col min="10" max="10" width="4.421875" style="0" customWidth="1"/>
    <col min="11" max="11" width="10.28125" style="0" bestFit="1" customWidth="1"/>
  </cols>
  <sheetData>
    <row r="1" spans="1:3" ht="15.75">
      <c r="A1" s="16" t="s">
        <v>0</v>
      </c>
      <c r="B1" s="16"/>
      <c r="C1" s="18"/>
    </row>
    <row r="2" spans="1:2" ht="12.75">
      <c r="A2" s="2" t="s">
        <v>13</v>
      </c>
      <c r="B2" s="2"/>
    </row>
    <row r="4" spans="3:11" ht="12.75">
      <c r="C4" s="69" t="s">
        <v>44</v>
      </c>
      <c r="D4" s="69"/>
      <c r="E4" s="69"/>
      <c r="F4" s="69"/>
      <c r="G4" s="69"/>
      <c r="H4" s="69"/>
      <c r="I4" s="69"/>
      <c r="J4" s="69"/>
      <c r="K4" s="69"/>
    </row>
    <row r="5" spans="3:11" ht="12.75">
      <c r="C5" s="69" t="s">
        <v>76</v>
      </c>
      <c r="D5" s="69"/>
      <c r="E5" s="69"/>
      <c r="F5" s="69"/>
      <c r="G5" s="69"/>
      <c r="H5" s="69"/>
      <c r="I5" s="69"/>
      <c r="J5" s="69"/>
      <c r="K5" s="69"/>
    </row>
    <row r="8" spans="5:7" ht="12.75">
      <c r="E8" s="6" t="s">
        <v>38</v>
      </c>
      <c r="G8" s="6" t="s">
        <v>38</v>
      </c>
    </row>
    <row r="9" spans="5:7" ht="12.75">
      <c r="E9" s="6" t="s">
        <v>39</v>
      </c>
      <c r="G9" s="6" t="s">
        <v>39</v>
      </c>
    </row>
    <row r="10" spans="3:11" ht="12.75">
      <c r="C10" s="39" t="s">
        <v>19</v>
      </c>
      <c r="E10" s="39" t="s">
        <v>40</v>
      </c>
      <c r="G10" s="14" t="s">
        <v>41</v>
      </c>
      <c r="I10" s="14" t="s">
        <v>42</v>
      </c>
      <c r="K10" s="14" t="s">
        <v>43</v>
      </c>
    </row>
    <row r="11" spans="3:11" ht="12.75">
      <c r="C11" s="6" t="s">
        <v>61</v>
      </c>
      <c r="E11" s="6" t="s">
        <v>61</v>
      </c>
      <c r="G11" s="6" t="s">
        <v>61</v>
      </c>
      <c r="I11" s="6" t="s">
        <v>61</v>
      </c>
      <c r="K11" s="6" t="s">
        <v>61</v>
      </c>
    </row>
    <row r="13" ht="38.25">
      <c r="A13" s="13" t="s">
        <v>75</v>
      </c>
    </row>
    <row r="14" ht="12.75">
      <c r="A14" s="11"/>
    </row>
    <row r="16" spans="1:11" ht="25.5">
      <c r="A16" s="12" t="s">
        <v>45</v>
      </c>
      <c r="C16" s="21">
        <v>55410.18</v>
      </c>
      <c r="E16" s="21">
        <v>38451.919</v>
      </c>
      <c r="G16" s="21">
        <v>50.8</v>
      </c>
      <c r="I16" s="21">
        <v>13410.455</v>
      </c>
      <c r="K16" s="25">
        <f>+C16+E16+G16+I16</f>
        <v>107323.354</v>
      </c>
    </row>
    <row r="18" spans="1:11" ht="38.25">
      <c r="A18" s="12" t="s">
        <v>46</v>
      </c>
      <c r="C18">
        <v>0</v>
      </c>
      <c r="E18">
        <v>0</v>
      </c>
      <c r="G18">
        <v>0</v>
      </c>
      <c r="I18" s="21">
        <v>54</v>
      </c>
      <c r="K18" s="21">
        <f>+I18+G18+E18+C18</f>
        <v>54</v>
      </c>
    </row>
    <row r="21" spans="1:11" ht="25.5">
      <c r="A21" s="12" t="s">
        <v>47</v>
      </c>
      <c r="C21" s="27">
        <f>SUM(C16:C18)</f>
        <v>55410.18</v>
      </c>
      <c r="E21" s="23">
        <f>SUM(E16:E18)</f>
        <v>38451.919</v>
      </c>
      <c r="F21" s="20"/>
      <c r="G21" s="27">
        <f>SUM(G16:G18)</f>
        <v>50.8</v>
      </c>
      <c r="H21" s="20"/>
      <c r="I21" s="23">
        <f>SUM(I16:I18)</f>
        <v>13464.455</v>
      </c>
      <c r="J21" s="20"/>
      <c r="K21" s="23">
        <f>SUM(K16:K18)</f>
        <v>107377.354</v>
      </c>
    </row>
    <row r="25" ht="12.75">
      <c r="A25" s="63"/>
    </row>
    <row r="26" spans="1:11" ht="12.75">
      <c r="A26" s="12"/>
      <c r="C26" s="62"/>
      <c r="E26" s="62"/>
      <c r="G26" s="62"/>
      <c r="I26" s="62"/>
      <c r="K26" s="62"/>
    </row>
    <row r="28" ht="12.75">
      <c r="A28" t="s">
        <v>68</v>
      </c>
    </row>
    <row r="30" spans="1:6" ht="12.75">
      <c r="A30" s="5" t="s">
        <v>70</v>
      </c>
      <c r="B30" s="5"/>
      <c r="C30" s="5"/>
      <c r="D30" s="5"/>
      <c r="E30" s="5"/>
      <c r="F30" s="5"/>
    </row>
    <row r="31" spans="1:6" ht="12.75">
      <c r="A31" s="5" t="s">
        <v>83</v>
      </c>
      <c r="B31" s="5"/>
      <c r="C31" s="5"/>
      <c r="D31" s="5"/>
      <c r="E31" s="5"/>
      <c r="F31" s="5"/>
    </row>
    <row r="33" spans="1:6" ht="12.75">
      <c r="A33" s="5" t="s">
        <v>79</v>
      </c>
      <c r="B33" s="5"/>
      <c r="C33" s="5"/>
      <c r="D33" s="5"/>
      <c r="E33" s="5"/>
      <c r="F33" s="5"/>
    </row>
    <row r="34" spans="1:6" ht="12.75">
      <c r="A34" s="5" t="s">
        <v>72</v>
      </c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</sheetData>
  <mergeCells count="2">
    <mergeCell ref="C4:K4"/>
    <mergeCell ref="C5:K5"/>
  </mergeCells>
  <printOptions/>
  <pageMargins left="1.5" right="0.5" top="0.5" bottom="0.25" header="0.5" footer="0.5"/>
  <pageSetup horizontalDpi="600" verticalDpi="600" orientation="landscape" scale="90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</dc:creator>
  <cp:keywords/>
  <dc:description/>
  <cp:lastModifiedBy>Rashid &amp; Lee</cp:lastModifiedBy>
  <cp:lastPrinted>2003-05-28T10:55:06Z</cp:lastPrinted>
  <dcterms:created xsi:type="dcterms:W3CDTF">2002-10-15T03:50:48Z</dcterms:created>
  <dcterms:modified xsi:type="dcterms:W3CDTF">2003-05-28T10:55:13Z</dcterms:modified>
  <cp:category/>
  <cp:version/>
  <cp:contentType/>
  <cp:contentStatus/>
</cp:coreProperties>
</file>